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rodutividade soja Tasca 2016" sheetId="1" r:id="rId1"/>
  </sheets>
  <calcPr calcId="125725"/>
</workbook>
</file>

<file path=xl/calcChain.xml><?xml version="1.0" encoding="utf-8"?>
<calcChain xmlns="http://schemas.openxmlformats.org/spreadsheetml/2006/main">
  <c r="G2" i="1"/>
  <c r="F2"/>
  <c r="E3"/>
  <c r="E2"/>
  <c r="F3"/>
  <c r="E4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E57"/>
  <c r="F57" s="1"/>
  <c r="E58"/>
  <c r="F58" s="1"/>
  <c r="E59"/>
  <c r="F59" s="1"/>
  <c r="E60"/>
  <c r="F60" s="1"/>
  <c r="E61"/>
  <c r="F61" s="1"/>
  <c r="E62"/>
  <c r="F62" s="1"/>
  <c r="E63"/>
  <c r="F63" s="1"/>
  <c r="E64"/>
  <c r="F64" s="1"/>
  <c r="E65"/>
  <c r="F65" s="1"/>
  <c r="D56"/>
  <c r="C56"/>
  <c r="E56" s="1"/>
  <c r="F56" s="1"/>
  <c r="D17"/>
  <c r="C17"/>
  <c r="B56"/>
  <c r="K9"/>
  <c r="G56" l="1"/>
  <c r="G52"/>
  <c r="E17"/>
  <c r="F17" s="1"/>
  <c r="G17" s="1"/>
  <c r="G44"/>
  <c r="G40"/>
  <c r="G36"/>
  <c r="G32"/>
  <c r="G28"/>
  <c r="G24"/>
  <c r="G20"/>
  <c r="G48"/>
  <c r="G64"/>
  <c r="G55"/>
  <c r="G47"/>
  <c r="G39"/>
  <c r="G35"/>
  <c r="G27"/>
  <c r="G19"/>
  <c r="G14"/>
  <c r="G10"/>
  <c r="G54"/>
  <c r="G65"/>
  <c r="G61"/>
  <c r="G57"/>
  <c r="G15"/>
  <c r="G11"/>
  <c r="G7"/>
  <c r="G3"/>
  <c r="G58"/>
  <c r="G49"/>
  <c r="G37"/>
  <c r="G29"/>
  <c r="G21"/>
  <c r="G8"/>
  <c r="G50"/>
  <c r="G42"/>
  <c r="G34"/>
  <c r="G26"/>
  <c r="G18"/>
  <c r="G62"/>
  <c r="G53"/>
  <c r="G45"/>
  <c r="G41"/>
  <c r="G33"/>
  <c r="G25"/>
  <c r="G16"/>
  <c r="G12"/>
  <c r="G4"/>
  <c r="G63"/>
  <c r="G59"/>
  <c r="G13"/>
  <c r="G9"/>
  <c r="G5"/>
  <c r="G60"/>
  <c r="G51"/>
  <c r="G43"/>
  <c r="G31"/>
  <c r="G23"/>
  <c r="G6"/>
  <c r="G46"/>
  <c r="G38"/>
  <c r="G30"/>
  <c r="G22"/>
</calcChain>
</file>

<file path=xl/sharedStrings.xml><?xml version="1.0" encoding="utf-8"?>
<sst xmlns="http://schemas.openxmlformats.org/spreadsheetml/2006/main" count="11" uniqueCount="11">
  <si>
    <t>Ponto</t>
  </si>
  <si>
    <t>Produtividade</t>
  </si>
  <si>
    <t>Media</t>
  </si>
  <si>
    <t>Umidade1</t>
  </si>
  <si>
    <t>Umidade2</t>
  </si>
  <si>
    <t>u.13%</t>
  </si>
  <si>
    <t>U.13% (t/ha)</t>
  </si>
  <si>
    <t>Percurso (m)</t>
  </si>
  <si>
    <t>Distância entre linhas</t>
  </si>
  <si>
    <t>Número de linhas</t>
  </si>
  <si>
    <t>Área total colhida (em m2)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</si>
</sst>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G3" sqref="G3"/>
    </sheetView>
  </sheetViews>
  <sheetFormatPr defaultRowHeight="15"/>
  <cols>
    <col min="2" max="2" width="13.7109375" bestFit="1" customWidth="1"/>
    <col min="3" max="5" width="10" bestFit="1" customWidth="1"/>
    <col min="7" max="7" width="12" bestFit="1" customWidth="1"/>
    <col min="12" max="12" width="24.85546875" bestFit="1" customWidth="1"/>
  </cols>
  <sheetData>
    <row r="1" spans="1:12">
      <c r="A1" s="2" t="s">
        <v>0</v>
      </c>
      <c r="B1" s="2" t="s">
        <v>1</v>
      </c>
      <c r="C1" s="2" t="s">
        <v>3</v>
      </c>
      <c r="D1" s="2" t="s">
        <v>4</v>
      </c>
      <c r="E1" s="2" t="s">
        <v>2</v>
      </c>
      <c r="F1" s="2" t="s">
        <v>5</v>
      </c>
      <c r="G1" s="2" t="s">
        <v>6</v>
      </c>
    </row>
    <row r="2" spans="1:12">
      <c r="A2" s="1">
        <v>1</v>
      </c>
      <c r="B2" s="4">
        <v>620.83000000000004</v>
      </c>
      <c r="C2" s="4">
        <v>16.100000000000001</v>
      </c>
      <c r="D2" s="4">
        <v>15.8</v>
      </c>
      <c r="E2" s="1">
        <f>AVERAGE(C2:D2)</f>
        <v>15.950000000000001</v>
      </c>
      <c r="F2" s="1">
        <f>((1-E2/100)/0.87)*B2</f>
        <v>599.77886781609197</v>
      </c>
      <c r="G2" s="3">
        <f>(F2/1000)*10000/$K$9/1000</f>
        <v>4.2841347701149433</v>
      </c>
    </row>
    <row r="3" spans="1:12">
      <c r="A3" s="1">
        <v>2</v>
      </c>
      <c r="B3" s="4">
        <v>601.46</v>
      </c>
      <c r="C3" s="4">
        <v>12</v>
      </c>
      <c r="D3" s="4">
        <v>12.1</v>
      </c>
      <c r="E3" s="1">
        <f>AVERAGE(C3:D3)</f>
        <v>12.05</v>
      </c>
      <c r="F3" s="1">
        <f>((1-E3/100)/0.87)*B3</f>
        <v>608.02766666666662</v>
      </c>
      <c r="G3" s="3">
        <f t="shared" ref="G3:G65" si="0">(F3/1000)*10000/$K$9/1000</f>
        <v>4.3430547619047619</v>
      </c>
    </row>
    <row r="4" spans="1:12">
      <c r="A4" s="1">
        <v>3</v>
      </c>
      <c r="B4" s="4">
        <v>531.80999999999995</v>
      </c>
      <c r="C4" s="4">
        <v>11.9</v>
      </c>
      <c r="D4" s="4">
        <v>11.8</v>
      </c>
      <c r="E4" s="1">
        <f t="shared" ref="E3:E65" si="1">AVERAGE(C4:D4)</f>
        <v>11.850000000000001</v>
      </c>
      <c r="F4" s="1">
        <f>((1-E4/100)/0.87)*B4</f>
        <v>538.8396724137931</v>
      </c>
      <c r="G4" s="3">
        <f t="shared" si="0"/>
        <v>3.8488548029556648</v>
      </c>
    </row>
    <row r="5" spans="1:12">
      <c r="A5" s="1">
        <v>4</v>
      </c>
      <c r="B5" s="4">
        <v>466.05</v>
      </c>
      <c r="C5" s="4">
        <v>14</v>
      </c>
      <c r="D5" s="4">
        <v>13.6</v>
      </c>
      <c r="E5" s="1">
        <f t="shared" si="1"/>
        <v>13.8</v>
      </c>
      <c r="F5" s="1">
        <f>((1-E5/100)/0.87)*B5</f>
        <v>461.76448275862066</v>
      </c>
      <c r="G5" s="3">
        <f t="shared" si="0"/>
        <v>3.2983177339901477</v>
      </c>
    </row>
    <row r="6" spans="1:12">
      <c r="A6" s="1">
        <v>5</v>
      </c>
      <c r="B6" s="4">
        <v>399.06</v>
      </c>
      <c r="C6" s="4">
        <v>13</v>
      </c>
      <c r="D6" s="4">
        <v>12.9</v>
      </c>
      <c r="E6" s="1">
        <f t="shared" si="1"/>
        <v>12.95</v>
      </c>
      <c r="F6" s="1">
        <f>((1-E6/100)/0.87)*B6</f>
        <v>399.28934482758621</v>
      </c>
      <c r="G6" s="3">
        <f t="shared" si="0"/>
        <v>2.8520667487684732</v>
      </c>
      <c r="K6" s="4">
        <v>1</v>
      </c>
      <c r="L6" s="4" t="s">
        <v>7</v>
      </c>
    </row>
    <row r="7" spans="1:12">
      <c r="A7" s="1">
        <v>6</v>
      </c>
      <c r="B7" s="4">
        <v>604.42999999999995</v>
      </c>
      <c r="C7" s="4">
        <v>13.7</v>
      </c>
      <c r="D7" s="4">
        <v>13.6</v>
      </c>
      <c r="E7" s="1">
        <f t="shared" si="1"/>
        <v>13.649999999999999</v>
      </c>
      <c r="F7" s="1">
        <f>((1-E7/100)/0.87)*B7</f>
        <v>599.91414367816083</v>
      </c>
      <c r="G7" s="3">
        <f t="shared" si="0"/>
        <v>4.2851010262725779</v>
      </c>
      <c r="K7" s="4">
        <v>0.7</v>
      </c>
      <c r="L7" s="4" t="s">
        <v>8</v>
      </c>
    </row>
    <row r="8" spans="1:12">
      <c r="A8" s="1">
        <v>7</v>
      </c>
      <c r="B8" s="4">
        <v>560.19000000000005</v>
      </c>
      <c r="C8" s="4">
        <v>11</v>
      </c>
      <c r="D8" s="4">
        <v>10.9</v>
      </c>
      <c r="E8" s="1">
        <f t="shared" si="1"/>
        <v>10.95</v>
      </c>
      <c r="F8" s="1">
        <f>((1-E8/100)/0.87)*B8</f>
        <v>573.38987931034501</v>
      </c>
      <c r="G8" s="3">
        <f t="shared" si="0"/>
        <v>4.0956419950738931</v>
      </c>
      <c r="K8" s="4">
        <v>2</v>
      </c>
      <c r="L8" s="4" t="s">
        <v>9</v>
      </c>
    </row>
    <row r="9" spans="1:12">
      <c r="A9" s="1">
        <v>8</v>
      </c>
      <c r="B9" s="4">
        <v>397.71</v>
      </c>
      <c r="C9" s="4">
        <v>12.2</v>
      </c>
      <c r="D9" s="4">
        <v>12</v>
      </c>
      <c r="E9" s="1">
        <f t="shared" si="1"/>
        <v>12.1</v>
      </c>
      <c r="F9" s="1">
        <f>((1-E9/100)/0.87)*B9</f>
        <v>401.82424137931031</v>
      </c>
      <c r="G9" s="3">
        <f t="shared" si="0"/>
        <v>2.8701731527093597</v>
      </c>
      <c r="K9" s="2">
        <f>K6*K7*K8</f>
        <v>1.4</v>
      </c>
      <c r="L9" s="2" t="s">
        <v>10</v>
      </c>
    </row>
    <row r="10" spans="1:12">
      <c r="A10" s="1">
        <v>9</v>
      </c>
      <c r="B10" s="4">
        <v>518.02</v>
      </c>
      <c r="C10" s="4">
        <v>12.6</v>
      </c>
      <c r="D10" s="4">
        <v>12</v>
      </c>
      <c r="E10" s="1">
        <f t="shared" si="1"/>
        <v>12.3</v>
      </c>
      <c r="F10" s="1">
        <f>((1-E10/100)/0.87)*B10</f>
        <v>522.18797701149424</v>
      </c>
      <c r="G10" s="3">
        <f t="shared" si="0"/>
        <v>3.7299141215106735</v>
      </c>
    </row>
    <row r="11" spans="1:12">
      <c r="A11" s="1">
        <v>10</v>
      </c>
      <c r="B11" s="4">
        <v>383.78</v>
      </c>
      <c r="C11" s="4">
        <v>10.3</v>
      </c>
      <c r="D11" s="4">
        <v>10.199999999999999</v>
      </c>
      <c r="E11" s="1">
        <f t="shared" si="1"/>
        <v>10.25</v>
      </c>
      <c r="F11" s="1">
        <f>((1-E11/100)/0.87)*B11</f>
        <v>395.9109770114942</v>
      </c>
      <c r="G11" s="3">
        <f t="shared" si="0"/>
        <v>2.8279355500821017</v>
      </c>
    </row>
    <row r="12" spans="1:12">
      <c r="A12" s="1">
        <v>11</v>
      </c>
      <c r="B12" s="4">
        <v>611.45000000000005</v>
      </c>
      <c r="C12" s="4">
        <v>11.5</v>
      </c>
      <c r="D12" s="4">
        <v>11.7</v>
      </c>
      <c r="E12" s="1">
        <f t="shared" si="1"/>
        <v>11.6</v>
      </c>
      <c r="F12" s="1">
        <f>((1-E12/100)/0.87)*B12</f>
        <v>621.28942528735638</v>
      </c>
      <c r="G12" s="3">
        <f t="shared" si="0"/>
        <v>4.4377816091954037</v>
      </c>
    </row>
    <row r="13" spans="1:12">
      <c r="A13" s="1">
        <v>12</v>
      </c>
      <c r="B13" s="4">
        <v>340.62</v>
      </c>
      <c r="C13" s="4">
        <v>11.2</v>
      </c>
      <c r="D13" s="4">
        <v>10.8</v>
      </c>
      <c r="E13" s="1">
        <f t="shared" si="1"/>
        <v>11</v>
      </c>
      <c r="F13" s="1">
        <f>((1-E13/100)/0.87)*B13</f>
        <v>348.45034482758621</v>
      </c>
      <c r="G13" s="3">
        <f t="shared" si="0"/>
        <v>2.4889310344827584</v>
      </c>
    </row>
    <row r="14" spans="1:12">
      <c r="A14" s="1">
        <v>13</v>
      </c>
      <c r="B14" s="4">
        <v>504.47</v>
      </c>
      <c r="C14" s="4">
        <v>10.7</v>
      </c>
      <c r="D14" s="4">
        <v>11.1</v>
      </c>
      <c r="E14" s="1">
        <f t="shared" si="1"/>
        <v>10.899999999999999</v>
      </c>
      <c r="F14" s="1">
        <f>((1-E14/100)/0.87)*B14</f>
        <v>516.64686206896556</v>
      </c>
      <c r="G14" s="3">
        <f t="shared" si="0"/>
        <v>3.6903347290640398</v>
      </c>
    </row>
    <row r="15" spans="1:12">
      <c r="A15" s="1">
        <v>14</v>
      </c>
      <c r="B15" s="4">
        <v>497.55</v>
      </c>
      <c r="C15" s="4">
        <v>10.199999999999999</v>
      </c>
      <c r="D15" s="4">
        <v>10.199999999999999</v>
      </c>
      <c r="E15" s="1">
        <f t="shared" si="1"/>
        <v>10.199999999999999</v>
      </c>
      <c r="F15" s="1">
        <f>((1-E15/100)/0.87)*B15</f>
        <v>513.56310344827591</v>
      </c>
      <c r="G15" s="3">
        <f t="shared" si="0"/>
        <v>3.6683078817734001</v>
      </c>
    </row>
    <row r="16" spans="1:12">
      <c r="A16" s="1">
        <v>15</v>
      </c>
      <c r="B16" s="4">
        <v>561.91999999999996</v>
      </c>
      <c r="C16" s="4">
        <v>13.8</v>
      </c>
      <c r="D16" s="4">
        <v>13.8</v>
      </c>
      <c r="E16" s="1">
        <f t="shared" si="1"/>
        <v>13.8</v>
      </c>
      <c r="F16" s="1">
        <f>((1-E16/100)/0.87)*B16</f>
        <v>556.75291954022987</v>
      </c>
      <c r="G16" s="3">
        <f t="shared" si="0"/>
        <v>3.9768065681444993</v>
      </c>
    </row>
    <row r="17" spans="1:7">
      <c r="A17" s="1">
        <v>16</v>
      </c>
      <c r="B17" s="4">
        <v>534.99</v>
      </c>
      <c r="C17" s="4">
        <f>AVERAGE(C16,C18)</f>
        <v>12.350000000000001</v>
      </c>
      <c r="D17" s="4">
        <f>AVERAGE(D18,D16)</f>
        <v>12.2</v>
      </c>
      <c r="E17" s="1">
        <f t="shared" si="1"/>
        <v>12.275</v>
      </c>
      <c r="F17" s="1">
        <f>((1-E17/100)/0.87)*B17</f>
        <v>539.44825000000003</v>
      </c>
      <c r="G17" s="3">
        <f t="shared" si="0"/>
        <v>3.8532017857142868</v>
      </c>
    </row>
    <row r="18" spans="1:7">
      <c r="A18" s="1">
        <v>17</v>
      </c>
      <c r="B18" s="4">
        <v>508.07</v>
      </c>
      <c r="C18" s="4">
        <v>10.9</v>
      </c>
      <c r="D18" s="4">
        <v>10.6</v>
      </c>
      <c r="E18" s="1">
        <f t="shared" si="1"/>
        <v>10.75</v>
      </c>
      <c r="F18" s="1">
        <f>((1-E18/100)/0.87)*B18</f>
        <v>521.20974137931023</v>
      </c>
      <c r="G18" s="3">
        <f t="shared" si="0"/>
        <v>3.7229267241379298</v>
      </c>
    </row>
    <row r="19" spans="1:7">
      <c r="A19" s="1">
        <v>18</v>
      </c>
      <c r="B19" s="4">
        <v>489.49</v>
      </c>
      <c r="C19" s="4">
        <v>10.4</v>
      </c>
      <c r="D19" s="4">
        <v>10.199999999999999</v>
      </c>
      <c r="E19" s="1">
        <f t="shared" si="1"/>
        <v>10.3</v>
      </c>
      <c r="F19" s="1">
        <f>((1-E19/100)/0.87)*B19</f>
        <v>504.68106896551723</v>
      </c>
      <c r="G19" s="3">
        <f t="shared" si="0"/>
        <v>3.6048647783251235</v>
      </c>
    </row>
    <row r="20" spans="1:7">
      <c r="A20" s="1">
        <v>19</v>
      </c>
      <c r="B20" s="4">
        <v>518.52</v>
      </c>
      <c r="C20" s="4">
        <v>15.8</v>
      </c>
      <c r="D20" s="4">
        <v>15.3</v>
      </c>
      <c r="E20" s="1">
        <f t="shared" si="1"/>
        <v>15.55</v>
      </c>
      <c r="F20" s="1">
        <f>((1-E20/100)/0.87)*B20</f>
        <v>503.322</v>
      </c>
      <c r="G20" s="3">
        <f t="shared" si="0"/>
        <v>3.5951571428571434</v>
      </c>
    </row>
    <row r="21" spans="1:7">
      <c r="A21" s="1">
        <v>20</v>
      </c>
      <c r="B21" s="4">
        <v>307.8</v>
      </c>
      <c r="C21" s="4">
        <v>13</v>
      </c>
      <c r="D21" s="4">
        <v>13</v>
      </c>
      <c r="E21" s="1">
        <f t="shared" si="1"/>
        <v>13</v>
      </c>
      <c r="F21" s="1">
        <f>((1-E21/100)/0.87)*B21</f>
        <v>307.8</v>
      </c>
      <c r="G21" s="3">
        <f t="shared" si="0"/>
        <v>2.1985714285714288</v>
      </c>
    </row>
    <row r="22" spans="1:7">
      <c r="A22" s="1">
        <v>21</v>
      </c>
      <c r="B22" s="4">
        <v>453.52</v>
      </c>
      <c r="C22" s="4">
        <v>10.7</v>
      </c>
      <c r="D22" s="4">
        <v>10.7</v>
      </c>
      <c r="E22" s="1">
        <f t="shared" si="1"/>
        <v>10.7</v>
      </c>
      <c r="F22" s="1">
        <f>((1-E22/100)/0.87)*B22</f>
        <v>465.50960919540233</v>
      </c>
      <c r="G22" s="3">
        <f t="shared" si="0"/>
        <v>3.3250686371100175</v>
      </c>
    </row>
    <row r="23" spans="1:7">
      <c r="A23" s="1">
        <v>22</v>
      </c>
      <c r="B23" s="4">
        <v>397.47</v>
      </c>
      <c r="C23" s="4">
        <v>10.7</v>
      </c>
      <c r="D23" s="4">
        <v>10.199999999999999</v>
      </c>
      <c r="E23" s="1">
        <f t="shared" si="1"/>
        <v>10.45</v>
      </c>
      <c r="F23" s="1">
        <f>((1-E23/100)/0.87)*B23</f>
        <v>409.11998275862072</v>
      </c>
      <c r="G23" s="3">
        <f t="shared" si="0"/>
        <v>2.9222855911330052</v>
      </c>
    </row>
    <row r="24" spans="1:7">
      <c r="A24" s="1">
        <v>23</v>
      </c>
      <c r="B24" s="4">
        <v>458.47</v>
      </c>
      <c r="C24" s="4">
        <v>11</v>
      </c>
      <c r="D24" s="4">
        <v>10.3</v>
      </c>
      <c r="E24" s="1">
        <f t="shared" si="1"/>
        <v>10.65</v>
      </c>
      <c r="F24" s="1">
        <f>((1-E24/100)/0.87)*B24</f>
        <v>470.8539597701149</v>
      </c>
      <c r="G24" s="3">
        <f t="shared" si="0"/>
        <v>3.3632425697865354</v>
      </c>
    </row>
    <row r="25" spans="1:7">
      <c r="A25" s="1">
        <v>24</v>
      </c>
      <c r="B25" s="4">
        <v>398.46</v>
      </c>
      <c r="C25" s="4">
        <v>9.9</v>
      </c>
      <c r="D25" s="4">
        <v>9.9</v>
      </c>
      <c r="E25" s="1">
        <f t="shared" si="1"/>
        <v>9.9</v>
      </c>
      <c r="F25" s="1">
        <f>((1-E25/100)/0.87)*B25</f>
        <v>412.65800000000002</v>
      </c>
      <c r="G25" s="3">
        <f t="shared" si="0"/>
        <v>2.9475571428571428</v>
      </c>
    </row>
    <row r="26" spans="1:7">
      <c r="A26" s="1">
        <v>25</v>
      </c>
      <c r="B26" s="4">
        <v>601.55999999999995</v>
      </c>
      <c r="C26" s="4">
        <v>11.3</v>
      </c>
      <c r="D26" s="4">
        <v>11.2</v>
      </c>
      <c r="E26" s="1">
        <f t="shared" si="1"/>
        <v>11.25</v>
      </c>
      <c r="F26" s="1">
        <f>((1-E26/100)/0.87)*B26</f>
        <v>613.66034482758619</v>
      </c>
      <c r="G26" s="3">
        <f t="shared" si="0"/>
        <v>4.3832881773399013</v>
      </c>
    </row>
    <row r="27" spans="1:7">
      <c r="A27" s="1">
        <v>26</v>
      </c>
      <c r="B27" s="4">
        <v>542.52</v>
      </c>
      <c r="C27" s="4">
        <v>12.9</v>
      </c>
      <c r="D27" s="4">
        <v>12.9</v>
      </c>
      <c r="E27" s="1">
        <f t="shared" si="1"/>
        <v>12.9</v>
      </c>
      <c r="F27" s="1">
        <f>((1-E27/100)/0.87)*B27</f>
        <v>543.14358620689654</v>
      </c>
      <c r="G27" s="3">
        <f t="shared" si="0"/>
        <v>3.8795970443349757</v>
      </c>
    </row>
    <row r="28" spans="1:7">
      <c r="A28" s="1">
        <v>27</v>
      </c>
      <c r="B28" s="4">
        <v>605.49</v>
      </c>
      <c r="C28" s="4">
        <v>12.7</v>
      </c>
      <c r="D28" s="4">
        <v>12.8</v>
      </c>
      <c r="E28" s="1">
        <f t="shared" si="1"/>
        <v>12.75</v>
      </c>
      <c r="F28" s="1">
        <f>((1-E28/100)/0.87)*B28</f>
        <v>607.22991379310349</v>
      </c>
      <c r="G28" s="3">
        <f t="shared" si="0"/>
        <v>4.337356527093597</v>
      </c>
    </row>
    <row r="29" spans="1:7">
      <c r="A29" s="1">
        <v>28</v>
      </c>
      <c r="B29" s="4">
        <v>572.6</v>
      </c>
      <c r="C29" s="4">
        <v>10.4</v>
      </c>
      <c r="D29" s="4">
        <v>10.6</v>
      </c>
      <c r="E29" s="1">
        <f t="shared" si="1"/>
        <v>10.5</v>
      </c>
      <c r="F29" s="1">
        <f>((1-E29/100)/0.87)*B29</f>
        <v>589.05402298850584</v>
      </c>
      <c r="G29" s="3">
        <f t="shared" si="0"/>
        <v>4.2075287356321853</v>
      </c>
    </row>
    <row r="30" spans="1:7">
      <c r="A30" s="1">
        <v>29</v>
      </c>
      <c r="B30" s="4">
        <v>521.64</v>
      </c>
      <c r="C30" s="4">
        <v>13.6</v>
      </c>
      <c r="D30" s="4">
        <v>13.5</v>
      </c>
      <c r="E30" s="1">
        <f t="shared" si="1"/>
        <v>13.55</v>
      </c>
      <c r="F30" s="1">
        <f>((1-E30/100)/0.87)*B30</f>
        <v>518.34227586206896</v>
      </c>
      <c r="G30" s="3">
        <f t="shared" si="0"/>
        <v>3.7024448275862065</v>
      </c>
    </row>
    <row r="31" spans="1:7">
      <c r="A31" s="1">
        <v>30</v>
      </c>
      <c r="B31" s="4">
        <v>528.47</v>
      </c>
      <c r="C31" s="4">
        <v>12.1</v>
      </c>
      <c r="D31" s="4">
        <v>12.2</v>
      </c>
      <c r="E31" s="1">
        <f t="shared" si="1"/>
        <v>12.149999999999999</v>
      </c>
      <c r="F31" s="1">
        <f>((1-E31/100)/0.87)*B31</f>
        <v>533.63321264367823</v>
      </c>
      <c r="G31" s="3">
        <f t="shared" si="0"/>
        <v>3.8116658045977019</v>
      </c>
    </row>
    <row r="32" spans="1:7">
      <c r="A32" s="1">
        <v>31</v>
      </c>
      <c r="B32" s="4">
        <v>555.59</v>
      </c>
      <c r="C32" s="4">
        <v>14.2</v>
      </c>
      <c r="D32" s="4">
        <v>13.6</v>
      </c>
      <c r="E32" s="1">
        <f t="shared" si="1"/>
        <v>13.899999999999999</v>
      </c>
      <c r="F32" s="1">
        <f>((1-E32/100)/0.87)*B32</f>
        <v>549.84251724137937</v>
      </c>
      <c r="G32" s="3">
        <f t="shared" si="0"/>
        <v>3.9274465517241381</v>
      </c>
    </row>
    <row r="33" spans="1:7">
      <c r="A33" s="1">
        <v>32</v>
      </c>
      <c r="B33" s="4">
        <v>529.6</v>
      </c>
      <c r="C33" s="4">
        <v>18.5</v>
      </c>
      <c r="D33" s="4">
        <v>18.600000000000001</v>
      </c>
      <c r="E33" s="1">
        <f t="shared" si="1"/>
        <v>18.55</v>
      </c>
      <c r="F33" s="1">
        <f>((1-E33/100)/0.87)*B33</f>
        <v>495.81517241379316</v>
      </c>
      <c r="G33" s="3">
        <f t="shared" si="0"/>
        <v>3.5415369458128083</v>
      </c>
    </row>
    <row r="34" spans="1:7">
      <c r="A34" s="1">
        <v>33</v>
      </c>
      <c r="B34" s="4">
        <v>539.86</v>
      </c>
      <c r="C34" s="4">
        <v>19.899999999999999</v>
      </c>
      <c r="D34" s="4">
        <v>20.2</v>
      </c>
      <c r="E34" s="1">
        <f t="shared" si="1"/>
        <v>20.049999999999997</v>
      </c>
      <c r="F34" s="1">
        <f>((1-E34/100)/0.87)*B34</f>
        <v>496.11272413793102</v>
      </c>
      <c r="G34" s="3">
        <f t="shared" si="0"/>
        <v>3.5436623152709363</v>
      </c>
    </row>
    <row r="35" spans="1:7">
      <c r="A35" s="1">
        <v>34</v>
      </c>
      <c r="B35" s="4">
        <v>638.66999999999996</v>
      </c>
      <c r="C35" s="4">
        <v>17.899999999999999</v>
      </c>
      <c r="D35" s="4">
        <v>17.8</v>
      </c>
      <c r="E35" s="1">
        <f t="shared" si="1"/>
        <v>17.850000000000001</v>
      </c>
      <c r="F35" s="1">
        <f>((1-E35/100)/0.87)*B35</f>
        <v>603.06598275862063</v>
      </c>
      <c r="G35" s="3">
        <f t="shared" si="0"/>
        <v>4.3076141625615767</v>
      </c>
    </row>
    <row r="36" spans="1:7">
      <c r="A36" s="1">
        <v>35</v>
      </c>
      <c r="B36" s="4">
        <v>656.02</v>
      </c>
      <c r="C36" s="4">
        <v>13.1</v>
      </c>
      <c r="D36" s="4">
        <v>12.9</v>
      </c>
      <c r="E36" s="1">
        <f t="shared" si="1"/>
        <v>13</v>
      </c>
      <c r="F36" s="1">
        <f>((1-E36/100)/0.87)*B36</f>
        <v>656.02</v>
      </c>
      <c r="G36" s="3">
        <f t="shared" si="0"/>
        <v>4.6858571428571434</v>
      </c>
    </row>
    <row r="37" spans="1:7">
      <c r="A37" s="1">
        <v>36</v>
      </c>
      <c r="B37" s="4">
        <v>662.34</v>
      </c>
      <c r="C37" s="4">
        <v>13.5</v>
      </c>
      <c r="D37" s="4">
        <v>14.2</v>
      </c>
      <c r="E37" s="1">
        <f t="shared" si="1"/>
        <v>13.85</v>
      </c>
      <c r="F37" s="1">
        <f>((1-E37/100)/0.87)*B37</f>
        <v>655.86886206896554</v>
      </c>
      <c r="G37" s="3">
        <f t="shared" si="0"/>
        <v>4.6847775862068968</v>
      </c>
    </row>
    <row r="38" spans="1:7">
      <c r="A38" s="1">
        <v>37</v>
      </c>
      <c r="B38" s="4">
        <v>434.37</v>
      </c>
      <c r="C38" s="4">
        <v>14.1</v>
      </c>
      <c r="D38" s="4">
        <v>13.7</v>
      </c>
      <c r="E38" s="1">
        <f t="shared" si="1"/>
        <v>13.899999999999999</v>
      </c>
      <c r="F38" s="1">
        <f>((1-E38/100)/0.87)*B38</f>
        <v>429.8765172413793</v>
      </c>
      <c r="G38" s="3">
        <f t="shared" si="0"/>
        <v>3.0705465517241382</v>
      </c>
    </row>
    <row r="39" spans="1:7">
      <c r="A39" s="1">
        <v>38</v>
      </c>
      <c r="B39" s="4">
        <v>489.26</v>
      </c>
      <c r="C39" s="4">
        <v>14.8</v>
      </c>
      <c r="D39" s="4">
        <v>15</v>
      </c>
      <c r="E39" s="1">
        <f t="shared" si="1"/>
        <v>14.9</v>
      </c>
      <c r="F39" s="1">
        <f>((1-E39/100)/0.87)*B39</f>
        <v>478.57501149425286</v>
      </c>
      <c r="G39" s="3">
        <f t="shared" si="0"/>
        <v>3.4183929392446633</v>
      </c>
    </row>
    <row r="40" spans="1:7">
      <c r="A40" s="1">
        <v>39</v>
      </c>
      <c r="B40" s="4">
        <v>457.86</v>
      </c>
      <c r="C40" s="4">
        <v>10.5</v>
      </c>
      <c r="D40" s="4">
        <v>10.9</v>
      </c>
      <c r="E40" s="1">
        <f t="shared" si="1"/>
        <v>10.7</v>
      </c>
      <c r="F40" s="1">
        <f>((1-E40/100)/0.87)*B40</f>
        <v>469.96434482758627</v>
      </c>
      <c r="G40" s="3">
        <f t="shared" si="0"/>
        <v>3.3568881773399015</v>
      </c>
    </row>
    <row r="41" spans="1:7">
      <c r="A41" s="1">
        <v>40</v>
      </c>
      <c r="B41" s="4">
        <v>518.83000000000004</v>
      </c>
      <c r="C41" s="4">
        <v>11.6</v>
      </c>
      <c r="D41" s="4">
        <v>11.7</v>
      </c>
      <c r="E41" s="1">
        <f t="shared" si="1"/>
        <v>11.649999999999999</v>
      </c>
      <c r="F41" s="1">
        <f>((1-E41/100)/0.87)*B41</f>
        <v>526.88081034482764</v>
      </c>
      <c r="G41" s="3">
        <f t="shared" si="0"/>
        <v>3.7634343596059114</v>
      </c>
    </row>
    <row r="42" spans="1:7">
      <c r="A42" s="1">
        <v>41</v>
      </c>
      <c r="B42" s="4">
        <v>589.80999999999995</v>
      </c>
      <c r="C42" s="4">
        <v>16.100000000000001</v>
      </c>
      <c r="D42" s="4">
        <v>16</v>
      </c>
      <c r="E42" s="1">
        <f t="shared" si="1"/>
        <v>16.05</v>
      </c>
      <c r="F42" s="1">
        <f>((1-E42/100)/0.87)*B42</f>
        <v>569.13275287356316</v>
      </c>
      <c r="G42" s="3">
        <f t="shared" si="0"/>
        <v>4.0652339490968794</v>
      </c>
    </row>
    <row r="43" spans="1:7">
      <c r="A43" s="1">
        <v>42</v>
      </c>
      <c r="B43" s="4">
        <v>364.93</v>
      </c>
      <c r="C43" s="4">
        <v>12.4</v>
      </c>
      <c r="D43" s="4">
        <v>12.3</v>
      </c>
      <c r="E43" s="1">
        <f t="shared" si="1"/>
        <v>12.350000000000001</v>
      </c>
      <c r="F43" s="1">
        <f>((1-E43/100)/0.87)*B43</f>
        <v>367.65648850574712</v>
      </c>
      <c r="G43" s="3">
        <f t="shared" si="0"/>
        <v>2.6261177750410511</v>
      </c>
    </row>
    <row r="44" spans="1:7">
      <c r="A44" s="1">
        <v>43</v>
      </c>
      <c r="B44" s="4">
        <v>480.06</v>
      </c>
      <c r="C44" s="4">
        <v>12</v>
      </c>
      <c r="D44" s="4">
        <v>11.5</v>
      </c>
      <c r="E44" s="1">
        <f t="shared" si="1"/>
        <v>11.75</v>
      </c>
      <c r="F44" s="1">
        <f>((1-E44/100)/0.87)*B44</f>
        <v>486.95741379310346</v>
      </c>
      <c r="G44" s="3">
        <f t="shared" si="0"/>
        <v>3.4782672413793105</v>
      </c>
    </row>
    <row r="45" spans="1:7">
      <c r="A45" s="1">
        <v>44</v>
      </c>
      <c r="B45" s="4">
        <v>514.99</v>
      </c>
      <c r="C45" s="4">
        <v>12.8</v>
      </c>
      <c r="D45" s="4">
        <v>13.2</v>
      </c>
      <c r="E45" s="1">
        <f t="shared" si="1"/>
        <v>13</v>
      </c>
      <c r="F45" s="1">
        <f>((1-E45/100)/0.87)*B45</f>
        <v>514.99</v>
      </c>
      <c r="G45" s="3">
        <f t="shared" si="0"/>
        <v>3.6785000000000005</v>
      </c>
    </row>
    <row r="46" spans="1:7">
      <c r="A46" s="1">
        <v>45</v>
      </c>
      <c r="B46" s="4">
        <v>413.71</v>
      </c>
      <c r="C46" s="4">
        <v>11.1</v>
      </c>
      <c r="D46" s="4">
        <v>10.6</v>
      </c>
      <c r="E46" s="1">
        <f t="shared" si="1"/>
        <v>10.85</v>
      </c>
      <c r="F46" s="1">
        <f>((1-E46/100)/0.87)*B46</f>
        <v>423.93386781609189</v>
      </c>
      <c r="G46" s="3">
        <f t="shared" si="0"/>
        <v>3.028099055829228</v>
      </c>
    </row>
    <row r="47" spans="1:7">
      <c r="A47" s="1">
        <v>46</v>
      </c>
      <c r="B47" s="4">
        <v>516.04</v>
      </c>
      <c r="C47" s="4">
        <v>11.5</v>
      </c>
      <c r="D47" s="4">
        <v>12.2</v>
      </c>
      <c r="E47" s="1">
        <f t="shared" si="1"/>
        <v>11.85</v>
      </c>
      <c r="F47" s="1">
        <f>((1-E47/100)/0.87)*B47</f>
        <v>522.86121839080454</v>
      </c>
      <c r="G47" s="3">
        <f t="shared" si="0"/>
        <v>3.7347229885057471</v>
      </c>
    </row>
    <row r="48" spans="1:7">
      <c r="A48" s="1">
        <v>47</v>
      </c>
      <c r="B48" s="4">
        <v>390.2</v>
      </c>
      <c r="C48" s="4">
        <v>10.9</v>
      </c>
      <c r="D48" s="4">
        <v>11.6</v>
      </c>
      <c r="E48" s="1">
        <f t="shared" si="1"/>
        <v>11.25</v>
      </c>
      <c r="F48" s="1">
        <f>((1-E48/100)/0.87)*B48</f>
        <v>398.04885057471267</v>
      </c>
      <c r="G48" s="3">
        <f t="shared" si="0"/>
        <v>2.8432060755336623</v>
      </c>
    </row>
    <row r="49" spans="1:7">
      <c r="A49" s="1">
        <v>48</v>
      </c>
      <c r="B49" s="4">
        <v>546.70000000000005</v>
      </c>
      <c r="C49" s="4">
        <v>16.600000000000001</v>
      </c>
      <c r="D49" s="4">
        <v>16.2</v>
      </c>
      <c r="E49" s="1">
        <f t="shared" si="1"/>
        <v>16.399999999999999</v>
      </c>
      <c r="F49" s="1">
        <f>((1-E49/100)/0.87)*B49</f>
        <v>525.33471264367824</v>
      </c>
      <c r="G49" s="3">
        <f t="shared" si="0"/>
        <v>3.7523908045977024</v>
      </c>
    </row>
    <row r="50" spans="1:7">
      <c r="A50" s="1">
        <v>49</v>
      </c>
      <c r="B50" s="4">
        <v>582.12</v>
      </c>
      <c r="C50" s="4">
        <v>14.5</v>
      </c>
      <c r="D50" s="4">
        <v>14.9</v>
      </c>
      <c r="E50" s="1">
        <f t="shared" si="1"/>
        <v>14.7</v>
      </c>
      <c r="F50" s="1">
        <f>((1-E50/100)/0.87)*B50</f>
        <v>570.74524137931041</v>
      </c>
      <c r="G50" s="3">
        <f t="shared" si="0"/>
        <v>4.0767517241379316</v>
      </c>
    </row>
    <row r="51" spans="1:7">
      <c r="A51" s="1">
        <v>50</v>
      </c>
      <c r="B51" s="4">
        <v>513.95000000000005</v>
      </c>
      <c r="C51" s="4">
        <v>15.6</v>
      </c>
      <c r="D51" s="4">
        <v>15.8</v>
      </c>
      <c r="E51" s="1">
        <f t="shared" si="1"/>
        <v>15.7</v>
      </c>
      <c r="F51" s="1">
        <f>((1-E51/100)/0.87)*B51</f>
        <v>497.99982758620689</v>
      </c>
      <c r="G51" s="3">
        <f t="shared" si="0"/>
        <v>3.5571416256157637</v>
      </c>
    </row>
    <row r="52" spans="1:7">
      <c r="A52" s="1">
        <v>51</v>
      </c>
      <c r="B52" s="4">
        <v>547.96</v>
      </c>
      <c r="C52" s="4">
        <v>12.5</v>
      </c>
      <c r="D52" s="4">
        <v>12.4</v>
      </c>
      <c r="E52" s="1">
        <f t="shared" si="1"/>
        <v>12.45</v>
      </c>
      <c r="F52" s="1">
        <f>((1-E52/100)/0.87)*B52</f>
        <v>551.42411494252883</v>
      </c>
      <c r="G52" s="3">
        <f t="shared" si="0"/>
        <v>3.9387436781609204</v>
      </c>
    </row>
    <row r="53" spans="1:7">
      <c r="A53" s="1">
        <v>52</v>
      </c>
      <c r="B53" s="4">
        <v>528.36</v>
      </c>
      <c r="C53" s="4">
        <v>12.4</v>
      </c>
      <c r="D53" s="4">
        <v>12</v>
      </c>
      <c r="E53" s="1">
        <f t="shared" si="1"/>
        <v>12.2</v>
      </c>
      <c r="F53" s="1">
        <f>((1-E53/100)/0.87)*B53</f>
        <v>533.21848275862067</v>
      </c>
      <c r="G53" s="3">
        <f t="shared" si="0"/>
        <v>3.8087034482758626</v>
      </c>
    </row>
    <row r="54" spans="1:7">
      <c r="A54" s="1">
        <v>53</v>
      </c>
      <c r="B54" s="4">
        <v>548.17999999999995</v>
      </c>
      <c r="C54" s="4">
        <v>11.3</v>
      </c>
      <c r="D54" s="4">
        <v>11.5</v>
      </c>
      <c r="E54" s="1">
        <f t="shared" si="1"/>
        <v>11.4</v>
      </c>
      <c r="F54" s="1">
        <f>((1-E54/100)/0.87)*B54</f>
        <v>558.26147126436786</v>
      </c>
      <c r="G54" s="3">
        <f t="shared" si="0"/>
        <v>3.987581937602628</v>
      </c>
    </row>
    <row r="55" spans="1:7">
      <c r="A55" s="1">
        <v>54</v>
      </c>
      <c r="B55" s="4">
        <v>452.73</v>
      </c>
      <c r="C55" s="4">
        <v>11.8</v>
      </c>
      <c r="D55" s="4">
        <v>11.6</v>
      </c>
      <c r="E55" s="1">
        <f t="shared" si="1"/>
        <v>11.7</v>
      </c>
      <c r="F55" s="1">
        <f>((1-E55/100)/0.87)*B55</f>
        <v>459.49493103448276</v>
      </c>
      <c r="G55" s="3">
        <f t="shared" si="0"/>
        <v>3.2821066502463054</v>
      </c>
    </row>
    <row r="56" spans="1:7">
      <c r="A56" s="1">
        <v>55</v>
      </c>
      <c r="B56" s="4">
        <f>AVERAGE(B55,B57)</f>
        <v>430.21500000000003</v>
      </c>
      <c r="C56" s="4">
        <f>AVERAGE(C55,C57)</f>
        <v>12.100000000000001</v>
      </c>
      <c r="D56" s="4">
        <f>AVERAGE(D55,D57)</f>
        <v>12</v>
      </c>
      <c r="E56" s="1">
        <f t="shared" si="1"/>
        <v>12.05</v>
      </c>
      <c r="F56" s="1">
        <f>((1-E56/100)/0.87)*B56</f>
        <v>434.91274999999996</v>
      </c>
      <c r="G56" s="3">
        <f t="shared" si="0"/>
        <v>3.1065196428571427</v>
      </c>
    </row>
    <row r="57" spans="1:7">
      <c r="A57" s="1">
        <v>56</v>
      </c>
      <c r="B57" s="4">
        <v>407.7</v>
      </c>
      <c r="C57" s="4">
        <v>12.4</v>
      </c>
      <c r="D57" s="4">
        <v>12.4</v>
      </c>
      <c r="E57" s="1">
        <f t="shared" si="1"/>
        <v>12.4</v>
      </c>
      <c r="F57" s="1">
        <f>((1-E57/100)/0.87)*B57</f>
        <v>410.51172413793103</v>
      </c>
      <c r="G57" s="3">
        <f t="shared" si="0"/>
        <v>2.932226600985222</v>
      </c>
    </row>
    <row r="58" spans="1:7">
      <c r="A58" s="1">
        <v>57</v>
      </c>
      <c r="B58" s="4">
        <v>586.79999999999995</v>
      </c>
      <c r="C58" s="4">
        <v>11.6</v>
      </c>
      <c r="D58" s="4">
        <v>11</v>
      </c>
      <c r="E58" s="1">
        <f t="shared" si="1"/>
        <v>11.3</v>
      </c>
      <c r="F58" s="1">
        <f>((1-E58/100)/0.87)*B58</f>
        <v>598.26620689655169</v>
      </c>
      <c r="G58" s="3">
        <f t="shared" si="0"/>
        <v>4.2733300492610846</v>
      </c>
    </row>
    <row r="59" spans="1:7">
      <c r="A59" s="1">
        <v>58</v>
      </c>
      <c r="B59" s="4">
        <v>463.74</v>
      </c>
      <c r="C59" s="4">
        <v>22.8</v>
      </c>
      <c r="D59" s="4">
        <v>22.6</v>
      </c>
      <c r="E59" s="1">
        <f t="shared" si="1"/>
        <v>22.700000000000003</v>
      </c>
      <c r="F59" s="1">
        <f>((1-E59/100)/0.87)*B59</f>
        <v>412.03565517241378</v>
      </c>
      <c r="G59" s="3">
        <f t="shared" si="0"/>
        <v>2.9431118226600983</v>
      </c>
    </row>
    <row r="60" spans="1:7">
      <c r="A60" s="1">
        <v>59</v>
      </c>
      <c r="B60" s="4">
        <v>626.38</v>
      </c>
      <c r="C60" s="4">
        <v>11.9</v>
      </c>
      <c r="D60" s="4">
        <v>11.6</v>
      </c>
      <c r="E60" s="1">
        <f t="shared" si="1"/>
        <v>11.75</v>
      </c>
      <c r="F60" s="1">
        <f>((1-E60/100)/0.87)*B60</f>
        <v>635.3797126436782</v>
      </c>
      <c r="G60" s="3">
        <f t="shared" si="0"/>
        <v>4.5384265188834156</v>
      </c>
    </row>
    <row r="61" spans="1:7">
      <c r="A61" s="1">
        <v>60</v>
      </c>
      <c r="B61" s="4">
        <v>547.20000000000005</v>
      </c>
      <c r="C61" s="4">
        <v>14.9</v>
      </c>
      <c r="D61" s="4">
        <v>14.9</v>
      </c>
      <c r="E61" s="1">
        <f t="shared" si="1"/>
        <v>14.9</v>
      </c>
      <c r="F61" s="1">
        <f>((1-E61/100)/0.87)*B61</f>
        <v>535.24965517241378</v>
      </c>
      <c r="G61" s="3">
        <f t="shared" si="0"/>
        <v>3.8232118226600984</v>
      </c>
    </row>
    <row r="62" spans="1:7">
      <c r="A62" s="1">
        <v>61</v>
      </c>
      <c r="B62" s="4">
        <v>513.66</v>
      </c>
      <c r="C62" s="4">
        <v>15.4</v>
      </c>
      <c r="D62" s="4">
        <v>16.100000000000001</v>
      </c>
      <c r="E62" s="1">
        <f t="shared" si="1"/>
        <v>15.75</v>
      </c>
      <c r="F62" s="1">
        <f>((1-E62/100)/0.87)*B62</f>
        <v>497.42362068965519</v>
      </c>
      <c r="G62" s="3">
        <f t="shared" si="0"/>
        <v>3.5530258620689659</v>
      </c>
    </row>
    <row r="63" spans="1:7">
      <c r="A63" s="1">
        <v>62</v>
      </c>
      <c r="B63" s="4">
        <v>561.16</v>
      </c>
      <c r="C63" s="4">
        <v>11.2</v>
      </c>
      <c r="D63" s="4">
        <v>12</v>
      </c>
      <c r="E63" s="1">
        <f t="shared" si="1"/>
        <v>11.6</v>
      </c>
      <c r="F63" s="1">
        <f>((1-E63/100)/0.87)*B63</f>
        <v>570.19016091954018</v>
      </c>
      <c r="G63" s="3">
        <f t="shared" si="0"/>
        <v>4.0727868637110021</v>
      </c>
    </row>
    <row r="64" spans="1:7">
      <c r="A64" s="1">
        <v>63</v>
      </c>
      <c r="B64" s="4">
        <v>535.62</v>
      </c>
      <c r="C64" s="4">
        <v>11.4</v>
      </c>
      <c r="D64" s="4">
        <v>11.3</v>
      </c>
      <c r="E64" s="1">
        <f t="shared" si="1"/>
        <v>11.350000000000001</v>
      </c>
      <c r="F64" s="1">
        <f>((1-E64/100)/0.87)*B64</f>
        <v>545.77831034482756</v>
      </c>
      <c r="G64" s="3">
        <f t="shared" si="0"/>
        <v>3.8984165024630548</v>
      </c>
    </row>
    <row r="65" spans="1:7">
      <c r="A65" s="1">
        <v>64</v>
      </c>
      <c r="B65" s="4">
        <v>626.99</v>
      </c>
      <c r="C65" s="4">
        <v>19.3</v>
      </c>
      <c r="D65" s="4">
        <v>19.3</v>
      </c>
      <c r="E65" s="1">
        <f t="shared" si="1"/>
        <v>19.3</v>
      </c>
      <c r="F65" s="1">
        <f>((1-E65/100)/0.87)*B65</f>
        <v>581.58727586206896</v>
      </c>
      <c r="G65" s="3">
        <f t="shared" si="0"/>
        <v>4.1541948275862071</v>
      </c>
    </row>
  </sheetData>
  <sortState ref="A2:G43">
    <sortCondition ref="A2:A43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Produtividade soja Tasca 2016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Kelyn</dc:creator>
  <cp:lastModifiedBy>Kelyn</cp:lastModifiedBy>
  <dcterms:created xsi:type="dcterms:W3CDTF">2015-06-05T17:27:37Z</dcterms:created>
  <dcterms:modified xsi:type="dcterms:W3CDTF">2016-04-29T16:16:45Z</dcterms:modified>
</cp:coreProperties>
</file>